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75" windowWidth="18495" windowHeight="14115" activeTab="0"/>
  </bookViews>
  <sheets>
    <sheet name="Story" sheetId="1" r:id="rId1"/>
    <sheet name="編集" sheetId="2" r:id="rId2"/>
  </sheets>
  <definedNames>
    <definedName name="_xlnm.Print_Area" localSheetId="0">'Story'!$B$1:$G$19</definedName>
  </definedNames>
  <calcPr fullCalcOnLoad="1"/>
</workbook>
</file>

<file path=xl/sharedStrings.xml><?xml version="1.0" encoding="utf-8"?>
<sst xmlns="http://schemas.openxmlformats.org/spreadsheetml/2006/main" count="217" uniqueCount="197">
  <si>
    <r>
      <t>皆さんこんにちは、北海道スノーツアーをナビゲートする、XX,○○、△△です。</t>
    </r>
    <r>
      <rPr>
        <sz val="11"/>
        <color indexed="12"/>
        <rFont val="ＭＳ Ｐゴシック"/>
        <family val="3"/>
      </rPr>
      <t>スノーパラダイス北海道の魅力を昨年撮った映像と写真を使って駆け足で紹介します。　</t>
    </r>
    <r>
      <rPr>
        <sz val="11"/>
        <rFont val="ＭＳ Ｐゴシック"/>
        <family val="3"/>
      </rPr>
      <t xml:space="preserve">
今年は25回目を記念して一人でも多くの人にこのツアーの楽しさ、美味しさを知ってもらい、盛大に盛り上がりたいと思います、</t>
    </r>
    <r>
      <rPr>
        <sz val="11"/>
        <color indexed="12"/>
        <rFont val="ＭＳ Ｐゴシック"/>
        <family val="3"/>
      </rPr>
      <t>皆さんよろしくお願いします。</t>
    </r>
    <r>
      <rPr>
        <sz val="11"/>
        <rFont val="ＭＳ Ｐゴシック"/>
        <family val="3"/>
      </rPr>
      <t>(ペコリ）</t>
    </r>
  </si>
  <si>
    <t>ポールレッスン</t>
  </si>
  <si>
    <t>スキー他</t>
  </si>
  <si>
    <t>閉会式、合格者発表　２級：7名、1級：10名、テクニカルプライズ：3名、合格者の皆さんおめでとうございます。これからも目標を持ってスキーライフを楽しんでください。今年も同様に実施しますのであなたの挑戦をお待ちしています。</t>
  </si>
  <si>
    <t>懇親パーティーはサッポロビール園、大勢の参加者で盛り上がり楽しいひと時を過ごすことができました。今年は場所を朝日ビール園に戻し趣向を変えて盛大にやる予定です楽しみにしてください。
シーフードも食べ放題のジンギシカンでこれでもか！　　最後は豪華抽選会で一喜一憂、見事北海道往復航空券をゲットしたひとも、私も欲しい！</t>
  </si>
  <si>
    <t>あと１つぐらい話題を入れる。</t>
  </si>
  <si>
    <t>最終日は早帰り、スキー、市内観光、自由時間をのんびりと・・・それぞれのコースに分かれます。お土産は空港で買うことが出来ます。
このビデオの元になった昨年の皆さんのスキーをタップリ収録したビデオもホームページで見れるようにしました。</t>
  </si>
  <si>
    <t xml:space="preserve">標高差470 メートル、最長3.6Km、7 コースの広く空いたゲレンデで県民講習会・養成・強化。指導員研修会がおこなわれます。
お昼を迎えるころには心地よい疲労感と初すべりの満足感で満たされます。
スキーセンターにはグルメも満足できるレストラン街もあります。
</t>
  </si>
  <si>
    <t>札幌から52Km　1時間ちょっとで北海道人気　トップクラスのゲレンデ札幌国際、　３Kmのロングコースのゴンドラ回しは絶品！　雪質抜群な北海道スキーを堪能できます。　ゴンドラ降りて、天気がよければ天国ですが吹雪いたら冷凍庫です。天気男、晴れ女大集合！</t>
  </si>
  <si>
    <t>以下、参考ネタ</t>
  </si>
  <si>
    <t>PR編 (構成）</t>
  </si>
  <si>
    <t>合計</t>
  </si>
  <si>
    <t xml:space="preserve">12/10 Sコース朝里川 </t>
  </si>
  <si>
    <t>12/11 オプション・ルスツ</t>
  </si>
  <si>
    <t>12/12 札幌国際</t>
  </si>
  <si>
    <t>開会</t>
  </si>
  <si>
    <t>ポール</t>
  </si>
  <si>
    <t>その他</t>
  </si>
  <si>
    <t xml:space="preserve">12/13 級別＆テククラ </t>
  </si>
  <si>
    <t xml:space="preserve">12/13 スキー・12/14復路他 </t>
  </si>
  <si>
    <t>openning</t>
  </si>
  <si>
    <t>cut数</t>
  </si>
  <si>
    <t xml:space="preserve">(準備中） </t>
  </si>
  <si>
    <t>part長</t>
  </si>
  <si>
    <t>総集編</t>
  </si>
  <si>
    <t>ending</t>
  </si>
  <si>
    <t>cut長さ</t>
  </si>
  <si>
    <t>ニセコ写真</t>
  </si>
  <si>
    <t>Party</t>
  </si>
  <si>
    <t>最高のコンディションのルスツを強化合宿班、準指導員養成講習班、県民スキー班、ボード班、フリーに分かれて満喫した。</t>
  </si>
  <si>
    <t>Sコース初日、朝里川スキー場</t>
  </si>
  <si>
    <t>一足先に新雪と戯れることが出来ました。</t>
  </si>
  <si>
    <t>イザ午後のタイムレース・・・勝者は！</t>
  </si>
  <si>
    <t>２９人の乗客を乗せた「ニセコひらふ」スキー場ツアーが行われました。</t>
  </si>
  <si>
    <t>雄大な羊蹄山を目前に勿論至高のスキーを楽しめました。</t>
  </si>
  <si>
    <t>オプションツアーどのコースにするか、満足度は天候に左右されるためこれが大きな賭けです。寝坊で出発の遅い朝里川になった人も！</t>
  </si>
  <si>
    <t>雪質抜群！、天候に恵まれ広大なゲレンデを満喫できました</t>
  </si>
  <si>
    <t>シーフードも食べ放題のジンギシカンでこれでもか！</t>
  </si>
  <si>
    <t>この日のために練習を重ねた企画スタッフの舞！</t>
  </si>
  <si>
    <t>抽選会で豪華航空券をゲットしたひとも</t>
  </si>
  <si>
    <t>帰りにすすき野に途中下車、２次会３次会と夜は続く</t>
  </si>
  <si>
    <t>朝里川スキー場</t>
  </si>
  <si>
    <t>級別テスト、クラウンテクニカル検定が行われました</t>
  </si>
  <si>
    <t>12月14日スキーコース、早帰りするコース、市内観光コース、小樽観光コースそれぞれの最終日</t>
  </si>
  <si>
    <t>テーマは参加費以上の満足感が得られる北海道スキー</t>
  </si>
  <si>
    <t>スキーは楽しく美味しいそれが北海道スキーです。</t>
  </si>
  <si>
    <t>夜、懇親パーティー（サッポロビール園）</t>
  </si>
  <si>
    <t>川崎2次会写真を2，3枚</t>
  </si>
  <si>
    <t>到着早々ラーメンに舌包み、写真</t>
  </si>
  <si>
    <t>又もや帰りにラーメン</t>
  </si>
  <si>
    <t>合格者を餌に最後の晩餐会</t>
  </si>
  <si>
    <t>いくら美味しくても食べ過ぎに注意しましょう！</t>
  </si>
  <si>
    <t>今日も仕上げはラーメン</t>
  </si>
  <si>
    <t>オプショナルツアーの一番人気は 100 名参加のルスツであった。上田理事曰く「もっとも北海道らしいスキー場だ」</t>
  </si>
  <si>
    <t>スキーの北海道、食の北海道大好き</t>
  </si>
  <si>
    <t>1980年から始まった北海道スキーツアーは今年で24回を数えるようになった</t>
  </si>
  <si>
    <t>感動という満足感を与えてくれる</t>
  </si>
  <si>
    <t>爽快なスキー、食欲を誘う北海道の味</t>
  </si>
  <si>
    <t>Aコース往路</t>
  </si>
  <si>
    <t>他</t>
  </si>
  <si>
    <t>12/13 朝里</t>
  </si>
  <si>
    <t>12/13 級別</t>
  </si>
  <si>
    <t>時刻</t>
  </si>
  <si>
    <t>長さ</t>
  </si>
  <si>
    <t>変更長さ</t>
  </si>
  <si>
    <t>12/13 テククラ</t>
  </si>
  <si>
    <t xml:space="preserve">ending　12/14 札幌・復路他 </t>
  </si>
  <si>
    <t>１-41</t>
  </si>
  <si>
    <t>発表・閉会</t>
  </si>
  <si>
    <t>スノーパラダイス北海道を駆け足で紹介します。</t>
  </si>
  <si>
    <t>12/13 ボード・スキー</t>
  </si>
  <si>
    <t>ボード・スキー</t>
  </si>
  <si>
    <t>発表を上記検定に含める</t>
  </si>
  <si>
    <t>12/13 朝里　ボード・スキー</t>
  </si>
  <si>
    <t>昔足前自慢の元気シニアの雄姿を見てください</t>
  </si>
  <si>
    <t>食の北海道</t>
  </si>
  <si>
    <t>12/12 札幌国際スタート</t>
  </si>
  <si>
    <t>12/12 Party</t>
  </si>
  <si>
    <t>12/13 級別</t>
  </si>
  <si>
    <t>12/13 発表・閉会</t>
  </si>
  <si>
    <t xml:space="preserve">ending　12/14 札幌・復路他 </t>
  </si>
  <si>
    <t>ＳＡＫ・ＳＡＣ スノーパラダイスｉｎ北海道</t>
  </si>
  <si>
    <t>「オプショナルツアー一番人気のルスツ」</t>
  </si>
  <si>
    <t>札幌出発から約 2 時間、ようやくバスはルスツスキー場に到着した。天候は快晴。</t>
  </si>
  <si>
    <t>「オプショナルツアーニセコ」</t>
  </si>
  <si>
    <t>札幌国際スキー場。</t>
  </si>
  <si>
    <t>シニアポールレッスン</t>
  </si>
  <si>
    <t xml:space="preserve">SAC の嶋田専門委員にも感想を聞いた。「神奈川県のイベントの盛り上がり方や、最初のサンタさんたちの踊りに感動しました。そこはわれわれにはないところで、勉強になりました。うちは衣装がないから、ヤリを持って、アフリカの原住民の踊りをします」。さらに、「宴会芸に品がある」と評していただきました。サンタさんやトナカイさんたちが、飛行機の中やホテルの部屋で夜を徹して踊りの練習をされた成果が、みなさんにもきっちり伝わったようでした。 </t>
  </si>
  <si>
    <t>１２日夜は恒例の懇親パーティーが行われる。今回の会場は、歴史的なレンガ造りの建物がレトロな雰囲気を醸し出す「サッポロビール園」だ。２６１名参加の大宴会は、ポプラ館２階で行われる。時間は 19 時から 21 時までの 2 時間で、ビール飲み放題、ジンギスカン食べ放題だ。</t>
  </si>
  <si>
    <t>今年の案内</t>
  </si>
  <si>
    <t>さつき⇒</t>
  </si>
  <si>
    <t>本日は、理論養成講習へのご参加お疲れ様でございます。</t>
  </si>
  <si>
    <t>北海道委員の遠藤です、伊藤です。</t>
  </si>
  <si>
    <t>只今より、12月に行なわれます神奈川県連主催のツアー「スノーパラダイスin北海道」のご案内をさせていただきます。</t>
  </si>
  <si>
    <t>どうか、肩の力を抜いて気楽に耳を傾けていただければと思います。</t>
  </si>
  <si>
    <t>きんちゃん⇒</t>
  </si>
  <si>
    <t>指導員の養成講習を始め、多くの行事を兼ねて行なわれる県連</t>
  </si>
  <si>
    <t>主催の北海道ツアーですが、今年も一番長い日程で12月9日夜発</t>
  </si>
  <si>
    <t>から13日までという日程で開催致します。</t>
  </si>
  <si>
    <t>毎年多くの方が参加する企画であり、その多くがリピーターの方</t>
  </si>
  <si>
    <t>というのも、この企画の美味しさ、楽しさの現れではないかと思います。</t>
  </si>
  <si>
    <t>今日、この場にいらっしゃる皆様の中にも何らかの行事で参加</t>
  </si>
  <si>
    <t>されたことがある方もいらっしゃるのではないでしょうか。</t>
  </si>
  <si>
    <t>では、前置きはこのくらいにしまして、まずは北海道企画委員が精魂込めて作ったプロモーションビデオをご覧になって頂きたいと思います。</t>
  </si>
  <si>
    <t>映像は、全て実際昨年の北海道ツアーのものをつかっております。</t>
  </si>
  <si>
    <t>どうぞ、ご覧下さい！</t>
  </si>
  <si>
    <t>１ページ</t>
  </si>
  <si>
    <t>表紙</t>
  </si>
  <si>
    <t>特に説明はなく、ビデオ終了と同時にアニメーション開始</t>
  </si>
  <si>
    <t>２ページ</t>
  </si>
  <si>
    <t>ツアー内容をご案内致します。</t>
  </si>
  <si>
    <t>●今年、正指導員、準指導員を受験される方にお得な情報です。</t>
  </si>
  <si>
    <t>５泊６日のＳコースに参加されますと、養成講習２回分の単位を取得することが出来ます。</t>
  </si>
  <si>
    <t>つまりＳコースの参加者は受験に必要な単位を一度で取得出来るということです。</t>
  </si>
  <si>
    <t>まさに受験者の方のために作られたコースです、是非ご検討下さい。</t>
  </si>
  <si>
    <t>●そして県民すきー、スノーボードスクールは今年もＳＡＫのブロック技術員を始めとした</t>
  </si>
  <si>
    <t>　層も体もぶ厚い講師陣により熱心なレッスンを行ないます。</t>
  </si>
  <si>
    <t>●あと毎年好評なバッヂテストですが、級別テストの他に、今年はテクニカルプライズ、</t>
  </si>
  <si>
    <t>　クラウンプライズテストを開催致します。</t>
  </si>
  <si>
    <t>　検定場所も雪質がよく、バーンも滑りやすいと人気の朝里川スキー場を使用いたします。</t>
  </si>
  <si>
    <t>　是非皆様のクラブの方にもお薦め下さい。</t>
  </si>
  <si>
    <t>●こちらも人気の高い「スキー技術強化コース」ですが、テクニカル･クラウン・技術選を</t>
  </si>
  <si>
    <t>　目指す方たちのためのバリバリコースです。　今年は講師として神奈川の現役の選手が</t>
  </si>
  <si>
    <t>　男女１名づつ参加！というとても魅力的な内容になっております。</t>
  </si>
  <si>
    <t>●そして毎年アサヒビール園で行なっていた懇親会ですが、今年は場所をサッポロビール園　</t>
  </si>
  <si>
    <t>　に移し、参加費も３５００円という低価格化に成功いたしました。是非ご参加下さい。</t>
  </si>
  <si>
    <t>●シニアの方を対象にポールレッスンも行ないます。</t>
  </si>
  <si>
    <t>　ゲレンデではタイムレースを実施し、パーティーにて表彰式も行なう予定です。</t>
  </si>
  <si>
    <t>●リフト券は今年も格安でご提供いたします。</t>
  </si>
  <si>
    <t>３ページ</t>
  </si>
  <si>
    <t>オプショナルツアーをご案内致します。</t>
  </si>
  <si>
    <t>●Sコース・Aコース参加の方は、「ルスツ」「キロロ」「ニセコ」のゲレンデを</t>
  </si>
  <si>
    <t>オプショナルツアーとして選ぶことができます。</t>
  </si>
  <si>
    <t>●スキーの疲れを癒したい方や、のんびりしたい方には温泉ツアーもお勧めです。</t>
  </si>
  <si>
    <t>●また、アンケート結果を反映させて頂きまして、以前から大変要望が多かった</t>
  </si>
  <si>
    <t>「朝里川温泉スキー場宿泊プラン」も設定いたしました。</t>
  </si>
  <si>
    <t>●そして、スキー以外も楽しんでいただけるよう、観光ツアーを用意しております。</t>
  </si>
  <si>
    <t>ウイスキーで有名な「余市（よいち）」、また、美味しいもの一杯の「小樽観光」も</t>
  </si>
  <si>
    <t>お勧めです。</t>
  </si>
  <si>
    <t>４ページ</t>
  </si>
  <si>
    <t>コース日程と料金のご説明を致します。</t>
  </si>
  <si>
    <t>ご覧になっていただいてわかりますよう、多くの方が参加しやすいように</t>
  </si>
  <si>
    <t>「Ｓコース・Ａコース・Ｃコース」と３つのコースを用意しております。</t>
  </si>
  <si>
    <t>まず、日程の説明を致します。</t>
  </si>
  <si>
    <t>Ｓコースは12月9日（火）・Aコースは12月10日（水）・Cコースは12月11日（木）それぞれの夜に羽田を出発いたします。</t>
  </si>
  <si>
    <t>そして、全コース共に12月14日（日）に羽田到着となります。</t>
  </si>
  <si>
    <t>先ほどのご案内のとおりこのSコースにご参加くだされば養成講習会の単位が全て取得できます。</t>
  </si>
  <si>
    <t>そして、ツアー代金は、Sコース「5泊6日で６４，０００円」Aコース「４泊５日で５８，０００円」Cコース「３泊４日で４９，８００円」となっております。</t>
  </si>
  <si>
    <t>また、詳細についてはお手元におくばりいたしましたパンフレットをご覧下さい。</t>
  </si>
  <si>
    <t>５ページ</t>
  </si>
  <si>
    <t>宿泊ホテルをご案内致します。</t>
  </si>
  <si>
    <t>　札幌で宿泊するのは、札幌駅まで徒歩数分、人気のラーメン店へのアクセスも便利な「京王プラザホテル」です。</t>
  </si>
  <si>
    <t>　お部屋もキレイで過ごしやすく、なんと言っても朝食バイキングの内容の充実ぶりは毎年大変好評です。</t>
  </si>
  <si>
    <t>　ちょっとでも早起きしてゆっくりと朝ごはんを食べたいと毎年思います。　思うだけで眠気には勝てませんが。</t>
  </si>
  <si>
    <t>６ページ</t>
  </si>
  <si>
    <t>お問い合わせ・お申し込みは、</t>
  </si>
  <si>
    <t>シティーフェイス・神奈川県スキー連盟にて、</t>
  </si>
  <si>
    <t>「電話」・「ＦＡＸ」・「郵送」・「ホームページ」でお願いいたします。</t>
  </si>
  <si>
    <t>（お手元にお配りした、一枚紙にシティーフェイスの連絡先が記入してあります。）</t>
  </si>
  <si>
    <t>2004のプレゼン内容</t>
  </si>
  <si>
    <t>今年からなくなるからこのコーナーは止める</t>
  </si>
  <si>
    <t>さよなら札幌国際</t>
  </si>
  <si>
    <t>コーナー</t>
  </si>
  <si>
    <t>長編版</t>
  </si>
  <si>
    <t>開会</t>
  </si>
  <si>
    <t>バイバイ</t>
  </si>
  <si>
    <t>12/12 懇親Party</t>
  </si>
  <si>
    <t>総集編 1st Edition</t>
  </si>
  <si>
    <t>総集編 3rd Edition</t>
  </si>
  <si>
    <t>4th 案</t>
  </si>
  <si>
    <t>ナレーション内容（アドリブを利かして面白くしましょう）</t>
  </si>
  <si>
    <t>一人画面の横に出る</t>
  </si>
  <si>
    <t>スライドを読むと時間がかかるからロールして呼びかけるか？
準備段階のビデオも入れる</t>
  </si>
  <si>
    <t>変更点・追加撮影</t>
  </si>
  <si>
    <t>しんみりと別れを惜しむ！</t>
  </si>
  <si>
    <t>メインが写真なのでいろんな方向から登場する</t>
  </si>
  <si>
    <t>ジョッキを映す</t>
  </si>
  <si>
    <t>スタートの挨拶（2-３人)を入れる。ここのビデオは台詞と一緒に撮る。</t>
  </si>
  <si>
    <t>札幌国際に別れを告げて、パーティーに備え帰りのバスで一休み、北海道スキーこれがあるから美味しい晩餐を迎えることが出来ます。</t>
  </si>
  <si>
    <t>ビデオ撮影</t>
  </si>
  <si>
    <t>Manualフォーカスで撮る、絞りは出来るだけ空けて望遠側で三脚固定、（背景ボカシのため）</t>
  </si>
  <si>
    <t>その他につなぎの言葉として録っておきたい言葉
はい、はぁ～い、いいですね、吸い込まれそう、超気持ちいい、いかがでしたか</t>
  </si>
  <si>
    <t>シーズン初めの運試し！　　Sコース参加で級別テストにチャレンジは美味しいです。３日間の親切丁寧な講習を受け、先シーズンの感を取り戻し、雪質のいい北海道の地の利を活かしてステップアップ、きっと満足な滑りが期待できる　かも！
結構、皆さんバッジテストを楽しめているようですね。</t>
  </si>
  <si>
    <t>３年目になるシニアポールレッスン、午後のタイム計測では熱くなるひとも！
昔　足前自慢の元気シニアの雄姿を見てください。
今年からはポール希望対象を広げより本格的な練習コースも用意されると聞いております。</t>
  </si>
  <si>
    <t>最高、最高です、次は、・・・・・</t>
  </si>
  <si>
    <t>スキーのBGMはアップテンポなものに一部見直ししたい。</t>
  </si>
  <si>
    <t>北海道と言ったらスキーの魅力を倍増させる食文化がある。焼き物、鍋物、海の幸、寿司、丼もの、仕上げはラーメン、みんなで乾杯、たまりません！
大通公園のイルミネーションに感動し、すすき野の街、美味しさの探求に終わりはありません。でも飲む方は程々に、翌日の遅刻に注意してください！</t>
  </si>
  <si>
    <t>担当</t>
  </si>
  <si>
    <t>羽田空港に集合、千歳空港からはバスで札幌市内のホテルに向かいます。　明日からの期待で気分はルンルン！　
着いたら早速ラーメンだけ食べにいこうかな？・・・私は生もよ。</t>
  </si>
  <si>
    <t>今までに何度か雪の心配でハラハラドキドキさせられましたが、我々を歓迎するかのように新雪のお出迎えです！
SAKのホームゲレンデ朝里川スキー場は、このように、毎年私たちを裏切ることなく期待をつなげてくれました。
正指・準指導員受験者にうれしい！スペシャルコース実技養成講習２回分の単位が取れます。　シーズン初めに５日間の滑走日数は大きな魅力です！</t>
  </si>
  <si>
    <t>今年からは一番人気ルスツと朝里川に集約し、しっかり滑りたい人ばかりでなく、学びたい人のために講習内容の充実を図ります。　昨年はウェストマウントは雪不足でしたがゴンドラでイースト．マウントに移るとバッチグーコンディションでした。広く快適なゲレンデで雄大な羊蹄山を望みながら至高のスキーが楽しめました。少し遠いけど、頑張って早起き　ぜひ行きたいスキー場ですね。</t>
  </si>
  <si>
    <t>左右に2人づつ</t>
  </si>
  <si>
    <t>左右に１人づつか一人</t>
  </si>
  <si>
    <t>皆でペコリ</t>
  </si>
  <si>
    <t xml:space="preserve">各コースに別れ充実したスキーを思い存分楽しめます。
今年からもっと滑りたいあなたのためにオプショナルナイターコースを設定しました。
小樽にも車で約15分と近いのでスキー場で荷物を送り返し、小樽で宴会をセットしたクラブもあったなぁ～。それってキンちゃんのところも　だったんじゃなかった？
</t>
  </si>
  <si>
    <t>プライズテスト、北海道開催はテクニカルクラウン制度が出来た81年に行われてから　22年振りに　バリバリ極め志向の皆さんの便宜を図るために復活しました。　シーズン初めとはいえ流石な滑りを見せてくれています。</t>
  </si>
  <si>
    <t>皆さんに支えられ25回目を迎えることが出来ました。本当にありがとうございます。これからもより楽しい企画にしていきたいともいますので皆さんのご参加をお待ちしています。　　詳細・申込みはSAKホームページで！ （http://www.sak.or.jp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</si>
</sst>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s>
  <fonts count="11">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6.5"/>
      <color indexed="12"/>
      <name val="ＭＳ Ｐゴシック"/>
      <family val="3"/>
    </font>
    <font>
      <u val="single"/>
      <sz val="16.5"/>
      <color indexed="36"/>
      <name val="ＭＳ Ｐゴシック"/>
      <family val="3"/>
    </font>
    <font>
      <b/>
      <sz val="12"/>
      <name val="ＭＳ Ｐゴシック"/>
      <family val="3"/>
    </font>
    <font>
      <sz val="11"/>
      <color indexed="10"/>
      <name val="ＭＳ Ｐゴシック"/>
      <family val="3"/>
    </font>
    <font>
      <sz val="11"/>
      <color indexed="12"/>
      <name val="ＭＳ Ｐゴシック"/>
      <family val="3"/>
    </font>
    <font>
      <b/>
      <sz val="18"/>
      <name val="ＭＳ Ｐゴシック"/>
      <family val="3"/>
    </font>
  </fonts>
  <fills count="2">
    <fill>
      <patternFill/>
    </fill>
    <fill>
      <patternFill patternType="gray125"/>
    </fill>
  </fills>
  <borders count="3">
    <border>
      <left/>
      <right/>
      <top/>
      <bottom/>
      <diagonal/>
    </border>
    <border>
      <left style="hair"/>
      <right style="hair"/>
      <top style="hair"/>
      <bottom style="hair"/>
    </border>
    <border>
      <left style="hair"/>
      <right style="hair"/>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1">
    <xf numFmtId="0" fontId="0" fillId="0" borderId="0" xfId="0" applyAlignment="1">
      <alignment/>
    </xf>
    <xf numFmtId="0" fontId="0" fillId="0" borderId="0" xfId="0" applyAlignment="1">
      <alignment horizontal="right"/>
    </xf>
    <xf numFmtId="0" fontId="1" fillId="0" borderId="0" xfId="0" applyFont="1" applyAlignment="1">
      <alignment/>
    </xf>
    <xf numFmtId="176" fontId="0" fillId="0" borderId="0" xfId="0" applyNumberFormat="1" applyAlignment="1">
      <alignment/>
    </xf>
    <xf numFmtId="0" fontId="0" fillId="0" borderId="0" xfId="0" applyAlignment="1">
      <alignment wrapText="1"/>
    </xf>
    <xf numFmtId="0" fontId="0" fillId="0" borderId="1" xfId="0" applyBorder="1" applyAlignment="1">
      <alignment horizontal="right"/>
    </xf>
    <xf numFmtId="0" fontId="0" fillId="0" borderId="1" xfId="0" applyBorder="1" applyAlignment="1">
      <alignment wrapText="1"/>
    </xf>
    <xf numFmtId="176" fontId="0" fillId="0" borderId="1" xfId="0" applyNumberFormat="1" applyBorder="1" applyAlignment="1">
      <alignment wrapText="1"/>
    </xf>
    <xf numFmtId="0" fontId="0" fillId="0" borderId="0" xfId="0" applyAlignment="1">
      <alignment horizontal="center"/>
    </xf>
    <xf numFmtId="0" fontId="0" fillId="0" borderId="1" xfId="0" applyBorder="1" applyAlignment="1">
      <alignment horizontal="left" wrapText="1"/>
    </xf>
    <xf numFmtId="0" fontId="8" fillId="0" borderId="1" xfId="0" applyFont="1" applyBorder="1" applyAlignment="1">
      <alignment horizontal="left"/>
    </xf>
    <xf numFmtId="0" fontId="7" fillId="0" borderId="0" xfId="0" applyFont="1" applyAlignment="1">
      <alignment wrapText="1"/>
    </xf>
    <xf numFmtId="0" fontId="1" fillId="0" borderId="1" xfId="0" applyFont="1" applyBorder="1" applyAlignment="1">
      <alignment wrapText="1"/>
    </xf>
    <xf numFmtId="0" fontId="0" fillId="0" borderId="0" xfId="0" applyAlignment="1">
      <alignment horizontal="left"/>
    </xf>
    <xf numFmtId="45" fontId="0" fillId="0" borderId="1" xfId="0" applyNumberFormat="1" applyBorder="1" applyAlignment="1">
      <alignment/>
    </xf>
    <xf numFmtId="0" fontId="0" fillId="0" borderId="1" xfId="0" applyBorder="1" applyAlignment="1">
      <alignment horizontal="left"/>
    </xf>
    <xf numFmtId="0" fontId="10" fillId="0" borderId="0" xfId="0" applyFont="1" applyAlignment="1">
      <alignment/>
    </xf>
    <xf numFmtId="0" fontId="0" fillId="0" borderId="0" xfId="0" applyBorder="1" applyAlignment="1">
      <alignment wrapText="1"/>
    </xf>
    <xf numFmtId="0" fontId="0" fillId="0" borderId="0" xfId="0" applyNumberFormat="1" applyAlignment="1">
      <alignment/>
    </xf>
    <xf numFmtId="0" fontId="0" fillId="0" borderId="2" xfId="0" applyNumberFormat="1" applyFill="1" applyBorder="1" applyAlignment="1">
      <alignment/>
    </xf>
    <xf numFmtId="0" fontId="0" fillId="0" borderId="0" xfId="0" applyNumberForma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165"/>
  <sheetViews>
    <sheetView tabSelected="1" workbookViewId="0" topLeftCell="A13">
      <selection activeCell="G11" sqref="G11"/>
    </sheetView>
  </sheetViews>
  <sheetFormatPr defaultColWidth="9.00390625" defaultRowHeight="13.5"/>
  <cols>
    <col min="1" max="1" width="2.625" style="0" customWidth="1"/>
    <col min="2" max="2" width="12.625" style="0" customWidth="1"/>
    <col min="3" max="5" width="5.625" style="0" customWidth="1"/>
    <col min="6" max="6" width="65.625" style="0" customWidth="1"/>
    <col min="7" max="7" width="25.625" style="4" customWidth="1"/>
    <col min="8" max="8" width="9.00390625" style="18" customWidth="1"/>
  </cols>
  <sheetData>
    <row r="1" spans="2:6" ht="14.25">
      <c r="B1" s="11" t="s">
        <v>10</v>
      </c>
      <c r="C1" t="s">
        <v>168</v>
      </c>
      <c r="E1" s="8"/>
      <c r="F1" s="13" t="s">
        <v>169</v>
      </c>
    </row>
    <row r="2" spans="2:8" ht="13.5">
      <c r="B2" s="6" t="s">
        <v>162</v>
      </c>
      <c r="C2" s="5" t="s">
        <v>62</v>
      </c>
      <c r="D2" s="5" t="s">
        <v>63</v>
      </c>
      <c r="E2" s="15" t="s">
        <v>64</v>
      </c>
      <c r="F2" s="10" t="s">
        <v>170</v>
      </c>
      <c r="G2" s="9" t="s">
        <v>173</v>
      </c>
      <c r="H2" s="18" t="s">
        <v>187</v>
      </c>
    </row>
    <row r="3" spans="2:9" ht="67.5">
      <c r="B3" s="6" t="s">
        <v>20</v>
      </c>
      <c r="C3" s="14">
        <v>0</v>
      </c>
      <c r="D3" s="14">
        <v>0.0002893518518518519</v>
      </c>
      <c r="E3" s="14">
        <v>0.00023148148148148146</v>
      </c>
      <c r="F3" s="6" t="s">
        <v>0</v>
      </c>
      <c r="G3" s="6" t="s">
        <v>177</v>
      </c>
      <c r="H3" s="19">
        <v>4</v>
      </c>
      <c r="I3" t="s">
        <v>191</v>
      </c>
    </row>
    <row r="4" spans="2:9" ht="40.5">
      <c r="B4" s="9" t="s">
        <v>58</v>
      </c>
      <c r="C4" s="14">
        <f aca="true" t="shared" si="0" ref="C4:C17">C3+D3</f>
        <v>0.0002893518518518519</v>
      </c>
      <c r="D4" s="14">
        <v>0.00017361111111111112</v>
      </c>
      <c r="E4" s="14">
        <v>0.00017361111111111112</v>
      </c>
      <c r="F4" s="7" t="s">
        <v>188</v>
      </c>
      <c r="G4" s="7" t="s">
        <v>176</v>
      </c>
      <c r="H4" s="18">
        <v>2</v>
      </c>
      <c r="I4" t="s">
        <v>192</v>
      </c>
    </row>
    <row r="5" spans="2:8" ht="81" customHeight="1">
      <c r="B5" s="6" t="s">
        <v>12</v>
      </c>
      <c r="C5" s="14">
        <f t="shared" si="0"/>
        <v>0.000462962962962963</v>
      </c>
      <c r="D5" s="14">
        <v>0.0007291666666666667</v>
      </c>
      <c r="E5" s="14">
        <v>0.0007523148148148147</v>
      </c>
      <c r="F5" s="7" t="s">
        <v>189</v>
      </c>
      <c r="G5" s="7" t="s">
        <v>171</v>
      </c>
      <c r="H5" s="18">
        <v>2</v>
      </c>
    </row>
    <row r="6" spans="2:8" ht="67.5">
      <c r="B6" s="6" t="s">
        <v>13</v>
      </c>
      <c r="C6" s="14">
        <f t="shared" si="0"/>
        <v>0.0011921296296296298</v>
      </c>
      <c r="D6" s="14">
        <v>0.0008564814814814815</v>
      </c>
      <c r="E6" s="14">
        <v>0.0008680555555555555</v>
      </c>
      <c r="F6" s="7" t="s">
        <v>190</v>
      </c>
      <c r="G6" s="7"/>
      <c r="H6" s="18">
        <v>2</v>
      </c>
    </row>
    <row r="7" spans="2:8" ht="54" customHeight="1">
      <c r="B7" s="6" t="s">
        <v>76</v>
      </c>
      <c r="C7" s="14">
        <f t="shared" si="0"/>
        <v>0.0020486111111111113</v>
      </c>
      <c r="D7" s="14">
        <v>0.0004398148148148148</v>
      </c>
      <c r="E7" s="14">
        <v>0.0004398148148148148</v>
      </c>
      <c r="F7" s="7" t="s">
        <v>8</v>
      </c>
      <c r="G7" s="7"/>
      <c r="H7" s="18">
        <v>2</v>
      </c>
    </row>
    <row r="8" spans="2:8" ht="67.5">
      <c r="B8" s="9" t="s">
        <v>2</v>
      </c>
      <c r="C8" s="14">
        <f t="shared" si="0"/>
        <v>0.002488425925925926</v>
      </c>
      <c r="D8" s="14">
        <v>0.0005671296296296296</v>
      </c>
      <c r="E8" s="14">
        <v>0.0005902777777777778</v>
      </c>
      <c r="F8" s="7" t="s">
        <v>7</v>
      </c>
      <c r="G8" s="7" t="s">
        <v>5</v>
      </c>
      <c r="H8" s="18">
        <v>2</v>
      </c>
    </row>
    <row r="9" spans="2:8" ht="54" customHeight="1">
      <c r="B9" s="9" t="s">
        <v>1</v>
      </c>
      <c r="C9" s="14">
        <f t="shared" si="0"/>
        <v>0.0030555555555555557</v>
      </c>
      <c r="D9" s="14">
        <v>0.0004398148148148148</v>
      </c>
      <c r="E9" s="14">
        <v>0.0004629629629629629</v>
      </c>
      <c r="F9" s="7" t="s">
        <v>183</v>
      </c>
      <c r="G9" s="7"/>
      <c r="H9" s="18">
        <v>2</v>
      </c>
    </row>
    <row r="10" spans="2:8" ht="27">
      <c r="B10" s="9" t="s">
        <v>161</v>
      </c>
      <c r="C10" s="14">
        <f t="shared" si="0"/>
        <v>0.0034953703703703705</v>
      </c>
      <c r="D10" s="14">
        <v>0.0001273148148148148</v>
      </c>
      <c r="E10" s="14">
        <v>0.00011574074074074073</v>
      </c>
      <c r="F10" s="7" t="s">
        <v>178</v>
      </c>
      <c r="G10" s="6"/>
      <c r="H10" s="18">
        <v>2</v>
      </c>
    </row>
    <row r="11" spans="2:8" ht="81" customHeight="1">
      <c r="B11" s="6" t="s">
        <v>77</v>
      </c>
      <c r="C11" s="14">
        <f t="shared" si="0"/>
        <v>0.0036226851851851854</v>
      </c>
      <c r="D11" s="14">
        <v>0.0005555555555555556</v>
      </c>
      <c r="E11" s="14">
        <v>0.0005555555555555556</v>
      </c>
      <c r="F11" s="7" t="s">
        <v>4</v>
      </c>
      <c r="G11" s="7"/>
      <c r="H11" s="18">
        <v>2</v>
      </c>
    </row>
    <row r="12" spans="2:8" ht="67.5">
      <c r="B12" s="6" t="s">
        <v>73</v>
      </c>
      <c r="C12" s="14">
        <f>C11+D11</f>
        <v>0.004178240740740741</v>
      </c>
      <c r="D12" s="14">
        <v>0.0007291666666666667</v>
      </c>
      <c r="E12" s="14">
        <v>0.0006944444444444445</v>
      </c>
      <c r="F12" s="7" t="s">
        <v>194</v>
      </c>
      <c r="G12" s="7" t="s">
        <v>5</v>
      </c>
      <c r="H12" s="18">
        <v>2</v>
      </c>
    </row>
    <row r="13" spans="2:8" ht="54" customHeight="1">
      <c r="B13" s="6" t="s">
        <v>78</v>
      </c>
      <c r="C13" s="14">
        <f t="shared" si="0"/>
        <v>0.004907407407407408</v>
      </c>
      <c r="D13" s="14">
        <v>0.000798611111111111</v>
      </c>
      <c r="E13" s="14">
        <v>0.0008680555555555555</v>
      </c>
      <c r="F13" s="7" t="s">
        <v>182</v>
      </c>
      <c r="G13" s="6"/>
      <c r="H13" s="18">
        <v>2</v>
      </c>
    </row>
    <row r="14" spans="2:8" ht="54" customHeight="1">
      <c r="B14" s="6" t="s">
        <v>65</v>
      </c>
      <c r="C14" s="14">
        <f t="shared" si="0"/>
        <v>0.005706018518518519</v>
      </c>
      <c r="D14" s="14">
        <v>0.0004398148148148148</v>
      </c>
      <c r="E14" s="14">
        <v>0.0004629629629629629</v>
      </c>
      <c r="F14" s="7" t="s">
        <v>195</v>
      </c>
      <c r="G14" s="6"/>
      <c r="H14" s="18">
        <v>2</v>
      </c>
    </row>
    <row r="15" spans="2:8" ht="40.5">
      <c r="B15" s="6" t="s">
        <v>79</v>
      </c>
      <c r="C15" s="14">
        <f t="shared" si="0"/>
        <v>0.006145833333333334</v>
      </c>
      <c r="D15" s="14">
        <v>0.00020833333333333335</v>
      </c>
      <c r="E15" s="14">
        <v>0.00020833333333333335</v>
      </c>
      <c r="F15" s="7" t="s">
        <v>3</v>
      </c>
      <c r="G15" s="7"/>
      <c r="H15" s="18">
        <v>2</v>
      </c>
    </row>
    <row r="16" spans="2:8" ht="54" customHeight="1">
      <c r="B16" s="6" t="s">
        <v>75</v>
      </c>
      <c r="C16" s="14">
        <f t="shared" si="0"/>
        <v>0.006354166666666667</v>
      </c>
      <c r="D16" s="14">
        <v>0.0005324074074074074</v>
      </c>
      <c r="E16" s="14">
        <v>0.0005555555555555556</v>
      </c>
      <c r="F16" s="7" t="s">
        <v>186</v>
      </c>
      <c r="G16" s="6" t="s">
        <v>175</v>
      </c>
      <c r="H16" s="18">
        <v>2</v>
      </c>
    </row>
    <row r="17" spans="2:8" ht="54">
      <c r="B17" s="6" t="s">
        <v>80</v>
      </c>
      <c r="C17" s="14">
        <f t="shared" si="0"/>
        <v>0.0068865740740740745</v>
      </c>
      <c r="D17" s="14">
        <v>0.00034722222222222224</v>
      </c>
      <c r="E17" s="14">
        <v>0.00034722222222222224</v>
      </c>
      <c r="F17" s="7" t="s">
        <v>6</v>
      </c>
      <c r="G17" s="7" t="s">
        <v>174</v>
      </c>
      <c r="H17" s="18">
        <v>2</v>
      </c>
    </row>
    <row r="18" spans="2:9" ht="54" customHeight="1">
      <c r="B18" s="6" t="s">
        <v>89</v>
      </c>
      <c r="C18" s="14">
        <f>C17+D17</f>
        <v>0.007233796296296296</v>
      </c>
      <c r="D18" s="14">
        <v>0.0002662037037037037</v>
      </c>
      <c r="E18" s="14">
        <v>0.0003125</v>
      </c>
      <c r="F18" s="7" t="s">
        <v>196</v>
      </c>
      <c r="G18" s="4" t="s">
        <v>172</v>
      </c>
      <c r="H18" s="18">
        <v>2</v>
      </c>
      <c r="I18" t="s">
        <v>193</v>
      </c>
    </row>
    <row r="19" spans="2:7" ht="13.5">
      <c r="B19" s="12" t="s">
        <v>11</v>
      </c>
      <c r="C19" s="14"/>
      <c r="D19" s="14">
        <f>SUM(D3:D18)</f>
        <v>0.0075</v>
      </c>
      <c r="E19" s="14">
        <f>SUM(E3:E18)</f>
        <v>0.007638888888888888</v>
      </c>
      <c r="F19" s="7"/>
      <c r="G19" s="6"/>
    </row>
    <row r="20" spans="6:8" ht="27">
      <c r="F20" s="4" t="s">
        <v>181</v>
      </c>
      <c r="G20" s="6" t="s">
        <v>185</v>
      </c>
      <c r="H20" s="20">
        <v>2</v>
      </c>
    </row>
    <row r="21" spans="6:7" ht="13.5">
      <c r="F21" s="4" t="s">
        <v>184</v>
      </c>
      <c r="G21" s="17"/>
    </row>
    <row r="22" spans="6:7" ht="13.5">
      <c r="F22" s="4"/>
      <c r="G22" s="17"/>
    </row>
    <row r="23" spans="6:7" ht="13.5">
      <c r="F23" s="4"/>
      <c r="G23" s="17"/>
    </row>
    <row r="24" spans="2:7" ht="13.5">
      <c r="B24" t="s">
        <v>179</v>
      </c>
      <c r="D24" t="s">
        <v>180</v>
      </c>
      <c r="F24" s="4"/>
      <c r="G24" s="17"/>
    </row>
    <row r="28" ht="21">
      <c r="B28" s="16" t="s">
        <v>9</v>
      </c>
    </row>
    <row r="30" spans="2:6" ht="13.5">
      <c r="B30" t="s">
        <v>81</v>
      </c>
      <c r="F30" t="s">
        <v>44</v>
      </c>
    </row>
    <row r="31" ht="13.5">
      <c r="F31" t="s">
        <v>45</v>
      </c>
    </row>
    <row r="32" ht="13.5">
      <c r="F32" t="s">
        <v>54</v>
      </c>
    </row>
    <row r="33" spans="2:6" ht="13.5">
      <c r="B33" t="s">
        <v>55</v>
      </c>
      <c r="F33" t="s">
        <v>56</v>
      </c>
    </row>
    <row r="34" ht="13.5">
      <c r="F34" t="s">
        <v>57</v>
      </c>
    </row>
    <row r="35" ht="13.5">
      <c r="B35" t="s">
        <v>30</v>
      </c>
    </row>
    <row r="36" ht="13.5">
      <c r="B36" t="s">
        <v>31</v>
      </c>
    </row>
    <row r="37" ht="13.5">
      <c r="B37" t="s">
        <v>48</v>
      </c>
    </row>
    <row r="39" ht="13.5">
      <c r="B39" t="s">
        <v>35</v>
      </c>
    </row>
    <row r="40" ht="13.5">
      <c r="B40" t="s">
        <v>82</v>
      </c>
    </row>
    <row r="41" ht="13.5">
      <c r="B41" t="s">
        <v>53</v>
      </c>
    </row>
    <row r="42" ht="13.5">
      <c r="B42" t="s">
        <v>83</v>
      </c>
    </row>
    <row r="43" ht="13.5">
      <c r="B43" t="s">
        <v>29</v>
      </c>
    </row>
    <row r="45" spans="2:6" ht="13.5">
      <c r="B45" t="s">
        <v>84</v>
      </c>
      <c r="F45" t="s">
        <v>160</v>
      </c>
    </row>
    <row r="46" ht="13.5">
      <c r="B46" t="s">
        <v>33</v>
      </c>
    </row>
    <row r="47" ht="13.5">
      <c r="B47" t="s">
        <v>34</v>
      </c>
    </row>
    <row r="49" ht="13.5">
      <c r="B49" t="s">
        <v>85</v>
      </c>
    </row>
    <row r="50" ht="13.5">
      <c r="B50" t="s">
        <v>36</v>
      </c>
    </row>
    <row r="51" ht="13.5">
      <c r="B51" t="s">
        <v>86</v>
      </c>
    </row>
    <row r="52" ht="13.5">
      <c r="B52" t="s">
        <v>32</v>
      </c>
    </row>
    <row r="53" ht="13.5">
      <c r="B53" t="s">
        <v>74</v>
      </c>
    </row>
    <row r="55" spans="2:6" ht="81">
      <c r="B55" t="s">
        <v>46</v>
      </c>
      <c r="F55" s="4" t="s">
        <v>87</v>
      </c>
    </row>
    <row r="56" spans="2:6" ht="13.5">
      <c r="B56" t="s">
        <v>37</v>
      </c>
      <c r="F56" s="4"/>
    </row>
    <row r="57" spans="2:6" ht="54">
      <c r="B57" t="s">
        <v>38</v>
      </c>
      <c r="F57" s="4" t="s">
        <v>88</v>
      </c>
    </row>
    <row r="58" ht="13.5">
      <c r="B58" t="s">
        <v>39</v>
      </c>
    </row>
    <row r="60" ht="13.5">
      <c r="B60" t="s">
        <v>40</v>
      </c>
    </row>
    <row r="61" ht="13.5">
      <c r="B61" t="s">
        <v>47</v>
      </c>
    </row>
    <row r="62" ht="13.5">
      <c r="B62" t="s">
        <v>49</v>
      </c>
    </row>
    <row r="64" ht="13.5">
      <c r="B64" t="s">
        <v>41</v>
      </c>
    </row>
    <row r="65" ht="13.5">
      <c r="B65" t="s">
        <v>42</v>
      </c>
    </row>
    <row r="66" ht="13.5">
      <c r="B66" t="s">
        <v>50</v>
      </c>
    </row>
    <row r="67" ht="13.5">
      <c r="B67" t="s">
        <v>52</v>
      </c>
    </row>
    <row r="69" ht="13.5">
      <c r="B69" t="s">
        <v>43</v>
      </c>
    </row>
    <row r="70" ht="13.5">
      <c r="B70" t="s">
        <v>51</v>
      </c>
    </row>
    <row r="76" ht="13.5">
      <c r="B76" t="s">
        <v>159</v>
      </c>
    </row>
    <row r="77" ht="13.5">
      <c r="B77" t="s">
        <v>90</v>
      </c>
    </row>
    <row r="78" ht="13.5">
      <c r="B78" t="s">
        <v>91</v>
      </c>
    </row>
    <row r="79" ht="13.5">
      <c r="B79" t="s">
        <v>92</v>
      </c>
    </row>
    <row r="81" ht="13.5">
      <c r="B81" t="s">
        <v>93</v>
      </c>
    </row>
    <row r="82" ht="13.5">
      <c r="B82" t="s">
        <v>94</v>
      </c>
    </row>
    <row r="84" ht="13.5">
      <c r="B84" t="s">
        <v>95</v>
      </c>
    </row>
    <row r="85" ht="13.5">
      <c r="B85" t="s">
        <v>96</v>
      </c>
    </row>
    <row r="86" ht="13.5">
      <c r="B86" t="s">
        <v>97</v>
      </c>
    </row>
    <row r="87" ht="13.5">
      <c r="B87" t="s">
        <v>98</v>
      </c>
    </row>
    <row r="88" ht="13.5">
      <c r="B88" t="s">
        <v>99</v>
      </c>
    </row>
    <row r="89" ht="13.5">
      <c r="B89" t="s">
        <v>100</v>
      </c>
    </row>
    <row r="90" ht="13.5">
      <c r="B90" t="s">
        <v>101</v>
      </c>
    </row>
    <row r="91" ht="13.5">
      <c r="B91" t="s">
        <v>102</v>
      </c>
    </row>
    <row r="93" ht="13.5">
      <c r="B93" t="s">
        <v>90</v>
      </c>
    </row>
    <row r="94" ht="13.5">
      <c r="B94" t="s">
        <v>103</v>
      </c>
    </row>
    <row r="95" ht="13.5">
      <c r="B95" t="s">
        <v>104</v>
      </c>
    </row>
    <row r="96" ht="13.5">
      <c r="B96" t="s">
        <v>105</v>
      </c>
    </row>
    <row r="98" ht="13.5">
      <c r="B98" t="s">
        <v>106</v>
      </c>
    </row>
    <row r="99" ht="13.5">
      <c r="B99" t="s">
        <v>107</v>
      </c>
    </row>
    <row r="100" ht="13.5">
      <c r="B100" t="s">
        <v>108</v>
      </c>
    </row>
    <row r="102" ht="13.5">
      <c r="B102" t="s">
        <v>109</v>
      </c>
    </row>
    <row r="103" ht="13.5">
      <c r="B103" t="s">
        <v>110</v>
      </c>
    </row>
    <row r="104" ht="13.5">
      <c r="B104" t="s">
        <v>111</v>
      </c>
    </row>
    <row r="105" ht="13.5">
      <c r="B105" t="s">
        <v>112</v>
      </c>
    </row>
    <row r="106" ht="13.5">
      <c r="B106" t="s">
        <v>113</v>
      </c>
    </row>
    <row r="107" ht="13.5">
      <c r="B107" t="s">
        <v>114</v>
      </c>
    </row>
    <row r="108" ht="13.5">
      <c r="B108" t="s">
        <v>115</v>
      </c>
    </row>
    <row r="109" ht="13.5">
      <c r="B109" t="s">
        <v>116</v>
      </c>
    </row>
    <row r="110" ht="13.5">
      <c r="B110" t="s">
        <v>117</v>
      </c>
    </row>
    <row r="111" ht="13.5">
      <c r="B111" t="s">
        <v>118</v>
      </c>
    </row>
    <row r="112" ht="13.5">
      <c r="B112" t="s">
        <v>119</v>
      </c>
    </row>
    <row r="113" ht="13.5">
      <c r="B113" t="s">
        <v>120</v>
      </c>
    </row>
    <row r="114" ht="13.5">
      <c r="B114" t="s">
        <v>121</v>
      </c>
    </row>
    <row r="115" ht="13.5">
      <c r="B115" t="s">
        <v>122</v>
      </c>
    </row>
    <row r="116" ht="13.5">
      <c r="B116" t="s">
        <v>123</v>
      </c>
    </row>
    <row r="117" ht="13.5">
      <c r="B117" t="s">
        <v>124</v>
      </c>
    </row>
    <row r="118" ht="13.5">
      <c r="B118" t="s">
        <v>125</v>
      </c>
    </row>
    <row r="119" ht="13.5">
      <c r="B119" t="s">
        <v>126</v>
      </c>
    </row>
    <row r="120" ht="13.5">
      <c r="B120" t="s">
        <v>127</v>
      </c>
    </row>
    <row r="121" ht="13.5">
      <c r="B121" t="s">
        <v>128</v>
      </c>
    </row>
    <row r="123" ht="13.5">
      <c r="B123" t="s">
        <v>129</v>
      </c>
    </row>
    <row r="124" ht="13.5">
      <c r="B124" t="s">
        <v>130</v>
      </c>
    </row>
    <row r="126" ht="13.5">
      <c r="B126" t="s">
        <v>131</v>
      </c>
    </row>
    <row r="127" ht="13.5">
      <c r="B127" t="s">
        <v>132</v>
      </c>
    </row>
    <row r="129" ht="13.5">
      <c r="B129" t="s">
        <v>133</v>
      </c>
    </row>
    <row r="131" ht="13.5">
      <c r="B131" t="s">
        <v>134</v>
      </c>
    </row>
    <row r="132" ht="13.5">
      <c r="B132" t="s">
        <v>135</v>
      </c>
    </row>
    <row r="134" ht="13.5">
      <c r="B134" t="s">
        <v>136</v>
      </c>
    </row>
    <row r="135" ht="13.5">
      <c r="B135" t="s">
        <v>137</v>
      </c>
    </row>
    <row r="136" ht="13.5">
      <c r="B136" t="s">
        <v>138</v>
      </c>
    </row>
    <row r="138" ht="13.5">
      <c r="B138" t="s">
        <v>139</v>
      </c>
    </row>
    <row r="139" ht="13.5">
      <c r="B139" t="s">
        <v>140</v>
      </c>
    </row>
    <row r="141" ht="13.5">
      <c r="B141" t="s">
        <v>141</v>
      </c>
    </row>
    <row r="142" ht="13.5">
      <c r="B142" t="s">
        <v>142</v>
      </c>
    </row>
    <row r="144" ht="13.5">
      <c r="B144" t="s">
        <v>143</v>
      </c>
    </row>
    <row r="145" ht="13.5">
      <c r="B145" t="s">
        <v>144</v>
      </c>
    </row>
    <row r="146" ht="13.5">
      <c r="B146" t="s">
        <v>145</v>
      </c>
    </row>
    <row r="148" ht="13.5">
      <c r="B148" t="s">
        <v>146</v>
      </c>
    </row>
    <row r="150" ht="13.5">
      <c r="B150" t="s">
        <v>147</v>
      </c>
    </row>
    <row r="152" ht="13.5">
      <c r="B152" t="s">
        <v>148</v>
      </c>
    </row>
    <row r="154" ht="13.5">
      <c r="B154" t="s">
        <v>149</v>
      </c>
    </row>
    <row r="155" ht="13.5">
      <c r="B155" t="s">
        <v>150</v>
      </c>
    </row>
    <row r="157" ht="13.5">
      <c r="B157" t="s">
        <v>151</v>
      </c>
    </row>
    <row r="158" ht="13.5">
      <c r="B158" t="s">
        <v>152</v>
      </c>
    </row>
    <row r="159" ht="13.5">
      <c r="B159" t="s">
        <v>153</v>
      </c>
    </row>
    <row r="161" ht="13.5">
      <c r="B161" t="s">
        <v>154</v>
      </c>
    </row>
    <row r="162" ht="13.5">
      <c r="B162" t="s">
        <v>155</v>
      </c>
    </row>
    <row r="163" ht="13.5">
      <c r="B163" t="s">
        <v>156</v>
      </c>
    </row>
    <row r="164" ht="13.5">
      <c r="B164" t="s">
        <v>157</v>
      </c>
    </row>
    <row r="165" ht="13.5">
      <c r="B165" t="s">
        <v>158</v>
      </c>
    </row>
  </sheetData>
  <printOptions/>
  <pageMargins left="0.4" right="0.2" top="0.49" bottom="0.66" header="0.34" footer="0.29"/>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B3:L38"/>
  <sheetViews>
    <sheetView workbookViewId="0" topLeftCell="A6">
      <selection activeCell="B20" sqref="B20"/>
    </sheetView>
  </sheetViews>
  <sheetFormatPr defaultColWidth="9.00390625" defaultRowHeight="13.5"/>
  <cols>
    <col min="1" max="1" width="2.625" style="0" customWidth="1"/>
    <col min="6" max="10" width="7.625" style="0" customWidth="1"/>
  </cols>
  <sheetData>
    <row r="3" spans="2:10" ht="13.5">
      <c r="B3" t="s">
        <v>24</v>
      </c>
      <c r="D3" t="s">
        <v>22</v>
      </c>
      <c r="F3" s="8" t="s">
        <v>163</v>
      </c>
      <c r="G3" s="8" t="s">
        <v>23</v>
      </c>
      <c r="H3" s="8" t="s">
        <v>26</v>
      </c>
      <c r="I3" s="8" t="s">
        <v>21</v>
      </c>
      <c r="J3" s="8" t="s">
        <v>21</v>
      </c>
    </row>
    <row r="4" spans="3:10" ht="13.5">
      <c r="C4" t="s">
        <v>20</v>
      </c>
      <c r="G4">
        <v>1</v>
      </c>
      <c r="H4">
        <v>2</v>
      </c>
      <c r="I4">
        <f>G4*60/H4</f>
        <v>30</v>
      </c>
      <c r="J4">
        <v>20</v>
      </c>
    </row>
    <row r="5" spans="3:10" ht="13.5">
      <c r="C5" t="s">
        <v>12</v>
      </c>
      <c r="F5">
        <v>9.3</v>
      </c>
      <c r="G5">
        <v>2</v>
      </c>
      <c r="H5">
        <v>3</v>
      </c>
      <c r="I5">
        <f>G5*60/H5</f>
        <v>40</v>
      </c>
      <c r="J5">
        <v>30</v>
      </c>
    </row>
    <row r="6" spans="3:10" ht="13.5">
      <c r="C6" t="s">
        <v>13</v>
      </c>
      <c r="F6">
        <v>6.7</v>
      </c>
      <c r="G6">
        <v>2</v>
      </c>
      <c r="H6">
        <v>3</v>
      </c>
      <c r="I6">
        <f>G6*60/H6</f>
        <v>40</v>
      </c>
      <c r="J6">
        <v>30</v>
      </c>
    </row>
    <row r="7" ht="13.5">
      <c r="D7" t="s">
        <v>27</v>
      </c>
    </row>
    <row r="8" spans="3:10" ht="13.5">
      <c r="C8" t="s">
        <v>14</v>
      </c>
      <c r="F8">
        <v>13.5</v>
      </c>
      <c r="G8">
        <v>3</v>
      </c>
      <c r="H8">
        <v>3</v>
      </c>
      <c r="I8">
        <f>G8*60/H8</f>
        <v>60</v>
      </c>
      <c r="J8">
        <v>45</v>
      </c>
    </row>
    <row r="9" spans="4:5" ht="13.5">
      <c r="D9" t="s">
        <v>15</v>
      </c>
      <c r="E9">
        <v>0.5</v>
      </c>
    </row>
    <row r="10" spans="4:5" ht="13.5">
      <c r="D10" t="s">
        <v>17</v>
      </c>
      <c r="E10">
        <v>1</v>
      </c>
    </row>
    <row r="11" spans="4:5" ht="13.5">
      <c r="D11" t="s">
        <v>16</v>
      </c>
      <c r="E11">
        <v>1.5</v>
      </c>
    </row>
    <row r="12" spans="4:5" ht="13.5">
      <c r="D12" t="s">
        <v>28</v>
      </c>
      <c r="E12">
        <v>1</v>
      </c>
    </row>
    <row r="13" spans="3:10" ht="13.5">
      <c r="C13" t="s">
        <v>18</v>
      </c>
      <c r="F13">
        <v>26.9</v>
      </c>
      <c r="G13">
        <v>2.5</v>
      </c>
      <c r="H13">
        <v>3</v>
      </c>
      <c r="I13">
        <f>G13*60/H13</f>
        <v>50</v>
      </c>
      <c r="J13">
        <v>30</v>
      </c>
    </row>
    <row r="14" spans="3:10" ht="13.5">
      <c r="C14" t="s">
        <v>19</v>
      </c>
      <c r="F14">
        <v>8.2</v>
      </c>
      <c r="G14">
        <v>2</v>
      </c>
      <c r="H14">
        <v>3</v>
      </c>
      <c r="I14">
        <f>G14*60/H14</f>
        <v>40</v>
      </c>
      <c r="J14">
        <v>30</v>
      </c>
    </row>
    <row r="15" spans="3:10" ht="13.5">
      <c r="C15" t="s">
        <v>25</v>
      </c>
      <c r="G15">
        <v>0.5</v>
      </c>
      <c r="H15">
        <v>2</v>
      </c>
      <c r="I15">
        <f>G15*60/H15</f>
        <v>15</v>
      </c>
      <c r="J15">
        <v>10</v>
      </c>
    </row>
    <row r="16" spans="2:7" ht="13.5">
      <c r="B16" s="2" t="s">
        <v>11</v>
      </c>
      <c r="F16">
        <f>SUM(F5:F15)</f>
        <v>64.6</v>
      </c>
      <c r="G16">
        <f>SUM(G4:G15)</f>
        <v>13</v>
      </c>
    </row>
    <row r="20" ht="13.5">
      <c r="B20" t="s">
        <v>167</v>
      </c>
    </row>
    <row r="21" spans="2:12" ht="13.5">
      <c r="B21" t="s">
        <v>24</v>
      </c>
      <c r="G21" s="1" t="s">
        <v>62</v>
      </c>
      <c r="H21" s="1" t="s">
        <v>63</v>
      </c>
      <c r="I21" s="1" t="s">
        <v>21</v>
      </c>
      <c r="J21" s="1" t="s">
        <v>64</v>
      </c>
      <c r="L21" s="1"/>
    </row>
    <row r="22" spans="3:12" ht="13.5">
      <c r="C22" t="s">
        <v>20</v>
      </c>
      <c r="G22">
        <v>0</v>
      </c>
      <c r="H22" s="3">
        <f aca="true" t="shared" si="0" ref="H22:H36">G23-G22</f>
        <v>0.00020833333333333335</v>
      </c>
      <c r="I22">
        <v>8</v>
      </c>
      <c r="J22" s="3">
        <v>0.00023148148148148146</v>
      </c>
      <c r="L22" t="s">
        <v>69</v>
      </c>
    </row>
    <row r="23" spans="3:12" ht="13.5">
      <c r="C23" t="s">
        <v>58</v>
      </c>
      <c r="G23" s="3">
        <v>0.00020833333333333335</v>
      </c>
      <c r="H23" s="3">
        <f t="shared" si="0"/>
        <v>0.00023148148148148146</v>
      </c>
      <c r="J23" s="3">
        <v>0.00017361111111111112</v>
      </c>
      <c r="L23" s="3"/>
    </row>
    <row r="24" spans="3:12" ht="13.5">
      <c r="C24" t="s">
        <v>12</v>
      </c>
      <c r="G24" s="3">
        <v>0.0004398148148148148</v>
      </c>
      <c r="H24" s="3">
        <f t="shared" si="0"/>
        <v>0.0010648148148148147</v>
      </c>
      <c r="J24" s="3">
        <v>0.0010416666666666667</v>
      </c>
      <c r="L24" s="3"/>
    </row>
    <row r="25" spans="3:12" ht="13.5">
      <c r="C25" t="s">
        <v>13</v>
      </c>
      <c r="G25" s="3">
        <v>0.0015046296296296294</v>
      </c>
      <c r="H25" s="3">
        <f t="shared" si="0"/>
        <v>0.0015509259259259263</v>
      </c>
      <c r="J25" s="3">
        <v>0.0010416666666666667</v>
      </c>
      <c r="L25" s="3"/>
    </row>
    <row r="26" spans="3:12" ht="13.5">
      <c r="C26" t="s">
        <v>14</v>
      </c>
      <c r="E26" t="s">
        <v>164</v>
      </c>
      <c r="G26" s="3">
        <v>0.0030555555555555557</v>
      </c>
      <c r="H26" s="3">
        <f t="shared" si="0"/>
        <v>0.0004282407407407403</v>
      </c>
      <c r="J26" s="3">
        <v>0.00034722222222222224</v>
      </c>
      <c r="L26" s="3"/>
    </row>
    <row r="27" spans="5:12" ht="13.5">
      <c r="E27" t="s">
        <v>59</v>
      </c>
      <c r="G27" s="3">
        <v>0.003483796296296296</v>
      </c>
      <c r="H27" s="3">
        <f t="shared" si="0"/>
        <v>0.001469907407407408</v>
      </c>
      <c r="J27" s="3">
        <v>0.0006944444444444445</v>
      </c>
      <c r="L27" s="3"/>
    </row>
    <row r="28" spans="5:12" ht="13.5">
      <c r="E28" t="s">
        <v>16</v>
      </c>
      <c r="G28" s="3">
        <v>0.004953703703703704</v>
      </c>
      <c r="H28" s="3">
        <f t="shared" si="0"/>
        <v>0.0007291666666666662</v>
      </c>
      <c r="J28" s="3">
        <v>0.0006944444444444445</v>
      </c>
      <c r="L28" s="3"/>
    </row>
    <row r="29" spans="5:12" ht="13.5">
      <c r="E29" t="s">
        <v>165</v>
      </c>
      <c r="G29" s="3">
        <v>0.00568287037037037</v>
      </c>
      <c r="H29" s="3">
        <f t="shared" si="0"/>
        <v>0.00015046296296296335</v>
      </c>
      <c r="J29" s="3">
        <v>0.00011574074074074073</v>
      </c>
      <c r="L29" s="3"/>
    </row>
    <row r="30" spans="3:12" ht="13.5">
      <c r="C30" t="s">
        <v>166</v>
      </c>
      <c r="G30" s="3">
        <v>0.005833333333333334</v>
      </c>
      <c r="H30" s="3">
        <f t="shared" si="0"/>
        <v>0.0006712962962962966</v>
      </c>
      <c r="J30" s="3">
        <v>0.0006944444444444445</v>
      </c>
      <c r="L30" s="3"/>
    </row>
    <row r="31" spans="3:12" ht="13.5">
      <c r="C31" t="s">
        <v>60</v>
      </c>
      <c r="G31" s="3">
        <v>0.00650462962962963</v>
      </c>
      <c r="H31" s="3">
        <f t="shared" si="0"/>
        <v>0.0008449074074074071</v>
      </c>
      <c r="J31" s="3">
        <v>0.0009259259259259259</v>
      </c>
      <c r="L31" s="3" t="s">
        <v>71</v>
      </c>
    </row>
    <row r="32" spans="3:12" ht="13.5">
      <c r="C32" t="s">
        <v>61</v>
      </c>
      <c r="E32" t="s">
        <v>67</v>
      </c>
      <c r="G32" s="3">
        <v>0.007349537037037037</v>
      </c>
      <c r="H32" s="3">
        <f t="shared" si="0"/>
        <v>0.002418981481481481</v>
      </c>
      <c r="J32" s="3">
        <v>0.0010416666666666667</v>
      </c>
      <c r="L32" s="3"/>
    </row>
    <row r="33" spans="3:12" ht="13.5">
      <c r="C33" t="s">
        <v>65</v>
      </c>
      <c r="G33" s="3">
        <v>0.009768518518518518</v>
      </c>
      <c r="H33" s="3">
        <f t="shared" si="0"/>
        <v>0.0007870370370370357</v>
      </c>
      <c r="J33" s="3">
        <v>0.0006944444444444445</v>
      </c>
      <c r="L33" s="3"/>
    </row>
    <row r="34" spans="3:12" ht="13.5">
      <c r="C34" t="s">
        <v>70</v>
      </c>
      <c r="G34" s="3">
        <v>0.010555555555555554</v>
      </c>
      <c r="H34" s="3">
        <f t="shared" si="0"/>
        <v>0.0006365740740740759</v>
      </c>
      <c r="J34" s="3">
        <v>0</v>
      </c>
      <c r="L34" s="3"/>
    </row>
    <row r="35" spans="4:12" ht="13.5">
      <c r="D35" t="s">
        <v>68</v>
      </c>
      <c r="G35" s="3">
        <v>0.01119212962962963</v>
      </c>
      <c r="H35" s="3">
        <f t="shared" si="0"/>
        <v>0.00030092592592592497</v>
      </c>
      <c r="J35" s="3">
        <v>0.00034722222222222224</v>
      </c>
      <c r="L35" s="3" t="s">
        <v>72</v>
      </c>
    </row>
    <row r="36" spans="3:12" ht="13.5">
      <c r="C36" t="s">
        <v>66</v>
      </c>
      <c r="G36" s="3">
        <v>0.011493055555555555</v>
      </c>
      <c r="H36" s="3">
        <f t="shared" si="0"/>
        <v>0.0004282407407407429</v>
      </c>
      <c r="J36" s="3">
        <v>0.00034722222222222224</v>
      </c>
      <c r="L36" s="3"/>
    </row>
    <row r="37" spans="7:12" ht="13.5">
      <c r="G37" s="3">
        <v>0.011921296296296298</v>
      </c>
      <c r="H37" s="3"/>
      <c r="J37" s="3"/>
      <c r="L37" s="3"/>
    </row>
    <row r="38" spans="2:12" ht="13.5">
      <c r="B38" s="2" t="s">
        <v>11</v>
      </c>
      <c r="H38" s="3">
        <f>SUM(H22:H37)</f>
        <v>0.011921296296296298</v>
      </c>
      <c r="J38" s="3">
        <f>SUM(J22:J37)</f>
        <v>0.008391203703703705</v>
      </c>
      <c r="L38" s="3"/>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HiraiJun</dc:creator>
  <cp:keywords/>
  <dc:description/>
  <cp:lastModifiedBy>Fumiyoshi Abe</cp:lastModifiedBy>
  <cp:lastPrinted>2004-10-01T12:55:37Z</cp:lastPrinted>
  <dcterms:created xsi:type="dcterms:W3CDTF">1997-10-23T16:33:12Z</dcterms:created>
  <dcterms:modified xsi:type="dcterms:W3CDTF">2004-10-18T18:31:01Z</dcterms:modified>
  <cp:category/>
  <cp:version/>
  <cp:contentType/>
  <cp:contentStatus/>
</cp:coreProperties>
</file>